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3 Substrat Karsilastirm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0d4f8b"/>
      <sz val="14"/>
    </font>
    <font>
      <name val="Calibri"/>
      <i val="1"/>
      <color rgb="006a6a6a"/>
      <sz val="9"/>
    </font>
    <font>
      <name val="Calibri"/>
      <b val="1"/>
      <color rgb="00FFFFFF"/>
      <sz val="11"/>
    </font>
    <font>
      <name val="Calibri"/>
      <b val="1"/>
      <sz val="10"/>
    </font>
  </fonts>
  <fills count="5">
    <fill>
      <patternFill/>
    </fill>
    <fill>
      <patternFill patternType="gray125"/>
    </fill>
    <fill>
      <patternFill patternType="solid">
        <fgColor rgb="000d4f8b"/>
      </patternFill>
    </fill>
    <fill>
      <patternFill patternType="solid">
        <fgColor rgb="003a8d3a"/>
      </patternFill>
    </fill>
    <fill>
      <patternFill patternType="solid">
        <fgColor rgb="00f5f3ec"/>
      </patternFill>
    </fill>
  </fills>
  <borders count="2">
    <border>
      <left/>
      <right/>
      <top/>
      <bottom/>
      <diagonal/>
    </border>
    <border>
      <left style="thin">
        <color rgb="003a3a3a"/>
      </left>
      <right style="thin">
        <color rgb="003a3a3a"/>
      </right>
      <top style="thin">
        <color rgb="003a3a3a"/>
      </top>
      <bottom style="thin">
        <color rgb="003a3a3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left" vertical="center"/>
    </xf>
    <xf numFmtId="0" fontId="4" fillId="0" borderId="1" pivotButton="0" quotePrefix="0" xfId="0"/>
    <xf numFmtId="0" fontId="0" fillId="0" borderId="1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4" fillId="4" borderId="1" pivotButton="0" quotePrefix="0" xfId="0"/>
    <xf numFmtId="0" fontId="4" fillId="4" borderId="1" applyAlignment="1" pivotButton="0" quotePrefix="0" xfId="0">
      <alignment horizontal="center" vertical="center" wrapText="1"/>
    </xf>
    <xf numFmtId="0" fontId="3" fillId="2" borderId="0" pivotButton="0" quotePrefix="0" xfId="0"/>
    <xf numFmtId="0" fontId="0" fillId="4" borderId="1" pivotButton="0" quotePrefix="0" xfId="0"/>
    <xf numFmtId="0" fontId="2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BİYOGAZ AKADEMİSİ — TS/VS ÖRNEK VERİ SETİ</t>
        </is>
      </c>
    </row>
    <row r="2">
      <c r="A2" s="2" t="inlineStr">
        <is>
          <t>3 farklı substrat için tam doldurulmuş örnek (eğitim amaçlı, gerçek olmayan değerler)</t>
        </is>
      </c>
    </row>
    <row r="4">
      <c r="A4" s="3" t="inlineStr">
        <is>
          <t>SUBSTRAT: Mısır Silajı</t>
        </is>
      </c>
    </row>
    <row r="5">
      <c r="A5" s="4" t="inlineStr">
        <is>
          <t>Numune kodu</t>
        </is>
      </c>
      <c r="B5" s="5" t="inlineStr">
        <is>
          <t>NUM-S-001</t>
        </is>
      </c>
      <c r="C5" s="5" t="n"/>
      <c r="D5" s="5" t="n"/>
      <c r="E5" s="4" t="inlineStr">
        <is>
          <t>Tarih</t>
        </is>
      </c>
      <c r="F5" s="5" t="inlineStr">
        <is>
          <t>15.04.2026</t>
        </is>
      </c>
      <c r="G5" s="5" t="n"/>
      <c r="H5" s="5" t="n"/>
    </row>
    <row r="6">
      <c r="A6" s="4" t="inlineStr">
        <is>
          <t>Kaynak</t>
        </is>
      </c>
      <c r="B6" s="5" t="inlineStr">
        <is>
          <t>Konya Akademik Çiftlik</t>
        </is>
      </c>
      <c r="C6" s="5" t="n"/>
      <c r="D6" s="5" t="n"/>
      <c r="E6" s="5" t="n"/>
      <c r="F6" s="5" t="n"/>
      <c r="G6" s="5" t="n"/>
      <c r="H6" s="5" t="n"/>
    </row>
    <row r="7">
      <c r="A7" s="6" t="inlineStr">
        <is>
          <t>Tekrar</t>
        </is>
      </c>
      <c r="B7" s="6" t="inlineStr">
        <is>
          <t>m₁ kroze (g)</t>
        </is>
      </c>
      <c r="C7" s="6" t="inlineStr">
        <is>
          <t>m₂ ıslak (g)</t>
        </is>
      </c>
      <c r="D7" s="6" t="inlineStr">
        <is>
          <t>m₃ kuru (g)</t>
        </is>
      </c>
      <c r="E7" s="6" t="inlineStr">
        <is>
          <t>TS (%)</t>
        </is>
      </c>
      <c r="F7" s="6" t="inlineStr">
        <is>
          <t>m₄ kül (g)</t>
        </is>
      </c>
      <c r="G7" s="6" t="inlineStr">
        <is>
          <t>VS kuru (%)</t>
        </is>
      </c>
      <c r="H7" s="6" t="inlineStr">
        <is>
          <t>VS yaş (%)</t>
        </is>
      </c>
    </row>
    <row r="8">
      <c r="A8" s="7" t="n">
        <v>1</v>
      </c>
      <c r="B8" s="7" t="n">
        <v>25.45</v>
      </c>
      <c r="C8" s="7" t="n">
        <v>35.28</v>
      </c>
      <c r="D8" s="7" t="n">
        <v>28.62</v>
      </c>
      <c r="E8" s="7">
        <f>ROUND(((D8-B8)/(C8-B8))*100, 2)</f>
        <v/>
      </c>
      <c r="F8" s="7" t="n">
        <v>25.72</v>
      </c>
      <c r="G8" s="7">
        <f>ROUND(((D8-F8)/(D8-B8))*100, 2)</f>
        <v/>
      </c>
      <c r="H8" s="7">
        <f>ROUND(G8*E8/100, 2)</f>
        <v/>
      </c>
    </row>
    <row r="9">
      <c r="A9" s="7" t="n">
        <v>2</v>
      </c>
      <c r="B9" s="7" t="n">
        <v>26.12</v>
      </c>
      <c r="C9" s="7" t="n">
        <v>36.08</v>
      </c>
      <c r="D9" s="7" t="n">
        <v>29.29</v>
      </c>
      <c r="E9" s="7">
        <f>ROUND(((D9-B9)/(C9-B9))*100, 2)</f>
        <v/>
      </c>
      <c r="F9" s="7" t="n">
        <v>26.31</v>
      </c>
      <c r="G9" s="7">
        <f>ROUND(((D9-F9)/(D9-B9))*100, 2)</f>
        <v/>
      </c>
      <c r="H9" s="7">
        <f>ROUND(G9*E9/100, 2)</f>
        <v/>
      </c>
    </row>
    <row r="10">
      <c r="A10" s="7" t="n">
        <v>3</v>
      </c>
      <c r="B10" s="7" t="n">
        <v>25.88</v>
      </c>
      <c r="C10" s="7" t="n">
        <v>35.64</v>
      </c>
      <c r="D10" s="7" t="n">
        <v>28.99</v>
      </c>
      <c r="E10" s="7">
        <f>ROUND(((D10-B10)/(C10-B10))*100, 2)</f>
        <v/>
      </c>
      <c r="F10" s="7" t="n">
        <v>26.02</v>
      </c>
      <c r="G10" s="7">
        <f>ROUND(((D10-F10)/(D10-B10))*100, 2)</f>
        <v/>
      </c>
      <c r="H10" s="7">
        <f>ROUND(G10*E10/100, 2)</f>
        <v/>
      </c>
    </row>
    <row r="11">
      <c r="A11" s="8" t="inlineStr">
        <is>
          <t>Ortalama</t>
        </is>
      </c>
      <c r="B11" s="9">
        <f>ROUND(AVERAGE(B8:B10), 2)</f>
        <v/>
      </c>
      <c r="C11" s="9">
        <f>ROUND(AVERAGE(C8:C10), 2)</f>
        <v/>
      </c>
      <c r="D11" s="9">
        <f>ROUND(AVERAGE(D8:D10), 2)</f>
        <v/>
      </c>
      <c r="E11" s="9">
        <f>ROUND(AVERAGE(E8:E10), 2)</f>
        <v/>
      </c>
      <c r="F11" s="9">
        <f>ROUND(AVERAGE(F8:F10), 2)</f>
        <v/>
      </c>
      <c r="G11" s="9">
        <f>ROUND(AVERAGE(G8:G10), 2)</f>
        <v/>
      </c>
      <c r="H11" s="9">
        <f>ROUND(AVERAGE(H8:H10), 2)</f>
        <v/>
      </c>
    </row>
    <row r="13">
      <c r="A13" s="3" t="inlineStr">
        <is>
          <t>SUBSTRAT: Sığır Gübresi</t>
        </is>
      </c>
    </row>
    <row r="14">
      <c r="A14" s="4" t="inlineStr">
        <is>
          <t>Numune kodu</t>
        </is>
      </c>
      <c r="B14" s="5" t="inlineStr">
        <is>
          <t>NUM-G-002</t>
        </is>
      </c>
      <c r="C14" s="5" t="n"/>
      <c r="D14" s="5" t="n"/>
      <c r="E14" s="4" t="inlineStr">
        <is>
          <t>Tarih</t>
        </is>
      </c>
      <c r="F14" s="5" t="inlineStr">
        <is>
          <t>15.04.2026</t>
        </is>
      </c>
      <c r="G14" s="5" t="n"/>
      <c r="H14" s="5" t="n"/>
    </row>
    <row r="15">
      <c r="A15" s="4" t="inlineStr">
        <is>
          <t>Kaynak</t>
        </is>
      </c>
      <c r="B15" s="5" t="inlineStr">
        <is>
          <t>Konya Süt Çiftliği</t>
        </is>
      </c>
      <c r="C15" s="5" t="n"/>
      <c r="D15" s="5" t="n"/>
      <c r="E15" s="5" t="n"/>
      <c r="F15" s="5" t="n"/>
      <c r="G15" s="5" t="n"/>
      <c r="H15" s="5" t="n"/>
    </row>
    <row r="16">
      <c r="A16" s="6" t="inlineStr">
        <is>
          <t>Tekrar</t>
        </is>
      </c>
      <c r="B16" s="6" t="inlineStr">
        <is>
          <t>m₁ kroze (g)</t>
        </is>
      </c>
      <c r="C16" s="6" t="inlineStr">
        <is>
          <t>m₂ ıslak (g)</t>
        </is>
      </c>
      <c r="D16" s="6" t="inlineStr">
        <is>
          <t>m₃ kuru (g)</t>
        </is>
      </c>
      <c r="E16" s="6" t="inlineStr">
        <is>
          <t>TS (%)</t>
        </is>
      </c>
      <c r="F16" s="6" t="inlineStr">
        <is>
          <t>m₄ kül (g)</t>
        </is>
      </c>
      <c r="G16" s="6" t="inlineStr">
        <is>
          <t>VS kuru (%)</t>
        </is>
      </c>
      <c r="H16" s="6" t="inlineStr">
        <is>
          <t>VS yaş (%)</t>
        </is>
      </c>
    </row>
    <row r="17">
      <c r="A17" s="7" t="n">
        <v>1</v>
      </c>
      <c r="B17" s="7" t="n">
        <v>25.45</v>
      </c>
      <c r="C17" s="7" t="n">
        <v>38.12</v>
      </c>
      <c r="D17" s="7" t="n">
        <v>26.58</v>
      </c>
      <c r="E17" s="7">
        <f>ROUND(((D17-B17)/(C17-B17))*100, 2)</f>
        <v/>
      </c>
      <c r="F17" s="7" t="n">
        <v>25.73</v>
      </c>
      <c r="G17" s="7">
        <f>ROUND(((D17-F17)/(D17-B17))*100, 2)</f>
        <v/>
      </c>
      <c r="H17" s="7">
        <f>ROUND(G17*E17/100, 2)</f>
        <v/>
      </c>
    </row>
    <row r="18">
      <c r="A18" s="7" t="n">
        <v>2</v>
      </c>
      <c r="B18" s="7" t="n">
        <v>26.12</v>
      </c>
      <c r="C18" s="7" t="n">
        <v>38.84</v>
      </c>
      <c r="D18" s="7" t="n">
        <v>27.27</v>
      </c>
      <c r="E18" s="7">
        <f>ROUND(((D18-B18)/(C18-B18))*100, 2)</f>
        <v/>
      </c>
      <c r="F18" s="7" t="n">
        <v>26.38</v>
      </c>
      <c r="G18" s="7">
        <f>ROUND(((D18-F18)/(D18-B18))*100, 2)</f>
        <v/>
      </c>
      <c r="H18" s="7">
        <f>ROUND(G18*E18/100, 2)</f>
        <v/>
      </c>
    </row>
    <row r="19">
      <c r="A19" s="7" t="n">
        <v>3</v>
      </c>
      <c r="B19" s="7" t="n">
        <v>25.88</v>
      </c>
      <c r="C19" s="7" t="n">
        <v>38.56</v>
      </c>
      <c r="D19" s="7" t="n">
        <v>27.02</v>
      </c>
      <c r="E19" s="7">
        <f>ROUND(((D19-B19)/(C19-B19))*100, 2)</f>
        <v/>
      </c>
      <c r="F19" s="7" t="n">
        <v>26.14</v>
      </c>
      <c r="G19" s="7">
        <f>ROUND(((D19-F19)/(D19-B19))*100, 2)</f>
        <v/>
      </c>
      <c r="H19" s="7">
        <f>ROUND(G19*E19/100, 2)</f>
        <v/>
      </c>
    </row>
    <row r="20">
      <c r="A20" s="8" t="inlineStr">
        <is>
          <t>Ortalama</t>
        </is>
      </c>
      <c r="B20" s="9">
        <f>ROUND(AVERAGE(B17:B19), 2)</f>
        <v/>
      </c>
      <c r="C20" s="9">
        <f>ROUND(AVERAGE(C17:C19), 2)</f>
        <v/>
      </c>
      <c r="D20" s="9">
        <f>ROUND(AVERAGE(D17:D19), 2)</f>
        <v/>
      </c>
      <c r="E20" s="9">
        <f>ROUND(AVERAGE(E17:E19), 2)</f>
        <v/>
      </c>
      <c r="F20" s="9">
        <f>ROUND(AVERAGE(F17:F19), 2)</f>
        <v/>
      </c>
      <c r="G20" s="9">
        <f>ROUND(AVERAGE(G17:G19), 2)</f>
        <v/>
      </c>
      <c r="H20" s="9">
        <f>ROUND(AVERAGE(H17:H19), 2)</f>
        <v/>
      </c>
    </row>
    <row r="22">
      <c r="A22" s="3" t="inlineStr">
        <is>
          <t>SUBSTRAT: Gıda Atığı</t>
        </is>
      </c>
    </row>
    <row r="23">
      <c r="A23" s="4" t="inlineStr">
        <is>
          <t>Numune kodu</t>
        </is>
      </c>
      <c r="B23" s="5" t="inlineStr">
        <is>
          <t>NUM-F-003</t>
        </is>
      </c>
      <c r="C23" s="5" t="n"/>
      <c r="D23" s="5" t="n"/>
      <c r="E23" s="4" t="inlineStr">
        <is>
          <t>Tarih</t>
        </is>
      </c>
      <c r="F23" s="5" t="inlineStr">
        <is>
          <t>15.04.2026</t>
        </is>
      </c>
      <c r="G23" s="5" t="n"/>
      <c r="H23" s="5" t="n"/>
    </row>
    <row r="24">
      <c r="A24" s="4" t="inlineStr">
        <is>
          <t>Kaynak</t>
        </is>
      </c>
      <c r="B24" s="5" t="inlineStr">
        <is>
          <t>İstanbul AVM mutfağı</t>
        </is>
      </c>
      <c r="C24" s="5" t="n"/>
      <c r="D24" s="5" t="n"/>
      <c r="E24" s="5" t="n"/>
      <c r="F24" s="5" t="n"/>
      <c r="G24" s="5" t="n"/>
      <c r="H24" s="5" t="n"/>
    </row>
    <row r="25">
      <c r="A25" s="6" t="inlineStr">
        <is>
          <t>Tekrar</t>
        </is>
      </c>
      <c r="B25" s="6" t="inlineStr">
        <is>
          <t>m₁ kroze (g)</t>
        </is>
      </c>
      <c r="C25" s="6" t="inlineStr">
        <is>
          <t>m₂ ıslak (g)</t>
        </is>
      </c>
      <c r="D25" s="6" t="inlineStr">
        <is>
          <t>m₃ kuru (g)</t>
        </is>
      </c>
      <c r="E25" s="6" t="inlineStr">
        <is>
          <t>TS (%)</t>
        </is>
      </c>
      <c r="F25" s="6" t="inlineStr">
        <is>
          <t>m₄ kül (g)</t>
        </is>
      </c>
      <c r="G25" s="6" t="inlineStr">
        <is>
          <t>VS kuru (%)</t>
        </is>
      </c>
      <c r="H25" s="6" t="inlineStr">
        <is>
          <t>VS yaş (%)</t>
        </is>
      </c>
    </row>
    <row r="26">
      <c r="A26" s="7" t="n">
        <v>1</v>
      </c>
      <c r="B26" s="7" t="n">
        <v>25.45</v>
      </c>
      <c r="C26" s="7" t="n">
        <v>35.89</v>
      </c>
      <c r="D26" s="7" t="n">
        <v>27.12</v>
      </c>
      <c r="E26" s="7">
        <f>ROUND(((D26-B26)/(C26-B26))*100, 2)</f>
        <v/>
      </c>
      <c r="F26" s="7" t="n">
        <v>25.67</v>
      </c>
      <c r="G26" s="7">
        <f>ROUND(((D26-F26)/(D26-B26))*100, 2)</f>
        <v/>
      </c>
      <c r="H26" s="7">
        <f>ROUND(G26*E26/100, 2)</f>
        <v/>
      </c>
    </row>
    <row r="27">
      <c r="A27" s="7" t="n">
        <v>2</v>
      </c>
      <c r="B27" s="7" t="n">
        <v>26.12</v>
      </c>
      <c r="C27" s="7" t="n">
        <v>36.67</v>
      </c>
      <c r="D27" s="7" t="n">
        <v>27.82</v>
      </c>
      <c r="E27" s="7">
        <f>ROUND(((D27-B27)/(C27-B27))*100, 2)</f>
        <v/>
      </c>
      <c r="F27" s="7" t="n">
        <v>26.35</v>
      </c>
      <c r="G27" s="7">
        <f>ROUND(((D27-F27)/(D27-B27))*100, 2)</f>
        <v/>
      </c>
      <c r="H27" s="7">
        <f>ROUND(G27*E27/100, 2)</f>
        <v/>
      </c>
    </row>
    <row r="28">
      <c r="A28" s="7" t="n">
        <v>3</v>
      </c>
      <c r="B28" s="7" t="n">
        <v>25.88</v>
      </c>
      <c r="C28" s="7" t="n">
        <v>36.38</v>
      </c>
      <c r="D28" s="7" t="n">
        <v>27.56</v>
      </c>
      <c r="E28" s="7">
        <f>ROUND(((D28-B28)/(C28-B28))*100, 2)</f>
        <v/>
      </c>
      <c r="F28" s="7" t="n">
        <v>26.09</v>
      </c>
      <c r="G28" s="7">
        <f>ROUND(((D28-F28)/(D28-B28))*100, 2)</f>
        <v/>
      </c>
      <c r="H28" s="7">
        <f>ROUND(G28*E28/100, 2)</f>
        <v/>
      </c>
    </row>
    <row r="29">
      <c r="A29" s="8" t="inlineStr">
        <is>
          <t>Ortalama</t>
        </is>
      </c>
      <c r="B29" s="9">
        <f>ROUND(AVERAGE(B26:B28), 2)</f>
        <v/>
      </c>
      <c r="C29" s="9">
        <f>ROUND(AVERAGE(C26:C28), 2)</f>
        <v/>
      </c>
      <c r="D29" s="9">
        <f>ROUND(AVERAGE(D26:D28), 2)</f>
        <v/>
      </c>
      <c r="E29" s="9">
        <f>ROUND(AVERAGE(E26:E28), 2)</f>
        <v/>
      </c>
      <c r="F29" s="9">
        <f>ROUND(AVERAGE(F26:F28), 2)</f>
        <v/>
      </c>
      <c r="G29" s="9">
        <f>ROUND(AVERAGE(G26:G28), 2)</f>
        <v/>
      </c>
      <c r="H29" s="9">
        <f>ROUND(AVERAGE(H26:H28), 2)</f>
        <v/>
      </c>
    </row>
    <row r="32">
      <c r="A32" s="10" t="inlineStr">
        <is>
          <t>KARŞILAŞTIRMA ÖZETİ</t>
        </is>
      </c>
    </row>
    <row r="33">
      <c r="A33" s="8" t="inlineStr">
        <is>
          <t>Substrat</t>
        </is>
      </c>
      <c r="B33" s="8" t="inlineStr">
        <is>
          <t>Ortalama TS (%)</t>
        </is>
      </c>
      <c r="C33" s="8" t="inlineStr">
        <is>
          <t>Ortalama VS kuru (%)</t>
        </is>
      </c>
      <c r="D33" s="8" t="inlineStr">
        <is>
          <t>Ortalama VS yaş (%)</t>
        </is>
      </c>
      <c r="E33" s="8" t="inlineStr">
        <is>
          <t>Yorum</t>
        </is>
      </c>
      <c r="F33" s="11" t="n"/>
      <c r="G33" s="11" t="n"/>
      <c r="H33" s="11" t="n"/>
    </row>
    <row r="34">
      <c r="A34" s="4" t="inlineStr">
        <is>
          <t>Mısır Silajı</t>
        </is>
      </c>
      <c r="B34" s="7" t="n">
        <v>31.6</v>
      </c>
      <c r="C34" s="7" t="n">
        <v>95.59999999999999</v>
      </c>
      <c r="D34" s="7" t="n">
        <v>30.2</v>
      </c>
      <c r="E34" s="12" t="inlineStr">
        <is>
          <t>Yüksek TS · yüksek organik · ko-sindirim için ideal</t>
        </is>
      </c>
      <c r="F34" s="5" t="n"/>
      <c r="G34" s="5" t="n"/>
      <c r="H34" s="5" t="n"/>
    </row>
    <row r="35">
      <c r="A35" s="4" t="inlineStr">
        <is>
          <t>Sığır Gübresi</t>
        </is>
      </c>
      <c r="B35" s="7" t="n">
        <v>8.800000000000001</v>
      </c>
      <c r="C35" s="7" t="n">
        <v>92.2</v>
      </c>
      <c r="D35" s="7" t="n">
        <v>8.1</v>
      </c>
      <c r="E35" s="12" t="inlineStr">
        <is>
          <t>Düşük TS · seyreltik · pratik tek başına yetersiz</t>
        </is>
      </c>
      <c r="F35" s="5" t="n"/>
      <c r="G35" s="5" t="n"/>
      <c r="H35" s="5" t="n"/>
    </row>
    <row r="36">
      <c r="A36" s="4" t="inlineStr">
        <is>
          <t>Gıda Atığı</t>
        </is>
      </c>
      <c r="B36" s="7" t="n">
        <v>16.5</v>
      </c>
      <c r="C36" s="7" t="n">
        <v>91</v>
      </c>
      <c r="D36" s="7" t="n">
        <v>15</v>
      </c>
      <c r="E36" s="12" t="inlineStr">
        <is>
          <t>Orta TS · yüksek hidroliz hızı · dikkatli besleme</t>
        </is>
      </c>
      <c r="F36" s="5" t="n"/>
      <c r="G36" s="5" t="n"/>
      <c r="H36" s="5" t="n"/>
    </row>
    <row r="39">
      <c r="A39" s="2" t="inlineStr">
        <is>
          <t>* Bu veri seti eğitim amaçlı hazırlanmıştır. Gerçek tesis kararları için yerel ölçümler yapılmalıdır.</t>
        </is>
      </c>
    </row>
  </sheetData>
  <mergeCells count="10">
    <mergeCell ref="A4:H4"/>
    <mergeCell ref="A39:H39"/>
    <mergeCell ref="E34:H34"/>
    <mergeCell ref="A2:H2"/>
    <mergeCell ref="E35:H35"/>
    <mergeCell ref="A13:H13"/>
    <mergeCell ref="A1:H1"/>
    <mergeCell ref="A32:H32"/>
    <mergeCell ref="A22:H22"/>
    <mergeCell ref="E36:H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2026-04-30T14:01:21+00:00Z</dcterms:created>
  <dcterms:modified xmlns:dcterms="http://purl.org/dc/terms/" xmlns:xsi="http://www.w3.org/2001/XMLSchema-instance" xsi:type="dcterms:W3CDTF">2026-04-30T14:01:21+00:00Z</dcterms:modified>
</cp:coreProperties>
</file>